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600" windowHeight="13560"/>
  </bookViews>
  <sheets>
    <sheet name="Sheet1" sheetId="1" r:id="rId1"/>
  </sheets>
  <definedNames>
    <definedName name="_xlnm.Print_Titles" localSheetId="0">Sheet1!$1:$2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54" i="1"/>
  <c r="E53" i="1"/>
  <c r="E8" i="1"/>
  <c r="E9" i="1"/>
  <c r="E67" i="1"/>
  <c r="E27" i="1"/>
  <c r="D71" i="1"/>
  <c r="C71" i="1"/>
  <c r="E70" i="1"/>
  <c r="E68" i="1"/>
  <c r="E66" i="1"/>
  <c r="E65" i="1"/>
  <c r="E64" i="1"/>
  <c r="E63" i="1"/>
  <c r="E62" i="1"/>
  <c r="E59" i="1"/>
  <c r="D56" i="1"/>
  <c r="C56" i="1"/>
  <c r="E55" i="1"/>
  <c r="E52" i="1"/>
  <c r="E51" i="1"/>
  <c r="E50" i="1"/>
  <c r="E49" i="1"/>
  <c r="E48" i="1"/>
  <c r="E46" i="1"/>
  <c r="E45" i="1"/>
  <c r="E44" i="1"/>
  <c r="E43" i="1"/>
  <c r="E42" i="1"/>
  <c r="E41" i="1"/>
  <c r="E40" i="1"/>
  <c r="D37" i="1"/>
  <c r="C37" i="1"/>
  <c r="E35" i="1"/>
  <c r="E34" i="1"/>
  <c r="E33" i="1"/>
  <c r="E32" i="1"/>
  <c r="E31" i="1"/>
  <c r="E30" i="1"/>
  <c r="E29" i="1"/>
  <c r="E28" i="1"/>
  <c r="E26" i="1"/>
  <c r="D23" i="1"/>
  <c r="C23" i="1"/>
  <c r="E22" i="1"/>
  <c r="E21" i="1"/>
  <c r="D16" i="1"/>
  <c r="C16" i="1"/>
  <c r="E15" i="1"/>
  <c r="E14" i="1"/>
  <c r="E13" i="1"/>
  <c r="E12" i="1"/>
  <c r="E11" i="1"/>
  <c r="E10" i="1"/>
  <c r="E7" i="1"/>
  <c r="E6" i="1"/>
  <c r="E5" i="1"/>
  <c r="C73" i="1"/>
  <c r="D73" i="1"/>
  <c r="E23" i="1"/>
  <c r="E56" i="1"/>
  <c r="E37" i="1"/>
  <c r="E71" i="1"/>
  <c r="E16" i="1"/>
  <c r="E73" i="1"/>
</calcChain>
</file>

<file path=xl/sharedStrings.xml><?xml version="1.0" encoding="utf-8"?>
<sst xmlns="http://schemas.openxmlformats.org/spreadsheetml/2006/main" count="71" uniqueCount="66">
  <si>
    <t>Program</t>
  </si>
  <si>
    <t>Income</t>
  </si>
  <si>
    <t>Expense</t>
  </si>
  <si>
    <t>Net</t>
  </si>
  <si>
    <t>After School Academies</t>
  </si>
  <si>
    <t>Armchair Fundraiser</t>
  </si>
  <si>
    <t>Bookfair</t>
  </si>
  <si>
    <t>Box Tops</t>
  </si>
  <si>
    <t>Chess Club</t>
  </si>
  <si>
    <t>Drama Program</t>
  </si>
  <si>
    <t>French Videos</t>
  </si>
  <si>
    <t>Grocery Receipts</t>
  </si>
  <si>
    <t>Interest Income</t>
  </si>
  <si>
    <t>Membership</t>
  </si>
  <si>
    <t>Popcorn Club</t>
  </si>
  <si>
    <t>Spiritwear</t>
  </si>
  <si>
    <t>Square One Art</t>
  </si>
  <si>
    <t>Author Visit</t>
  </si>
  <si>
    <t>Banking and Accounting</t>
  </si>
  <si>
    <t>Building and Grounds</t>
  </si>
  <si>
    <t>Classroom Materials</t>
  </si>
  <si>
    <t>Community Service</t>
  </si>
  <si>
    <t>Cultural Arts</t>
  </si>
  <si>
    <t>Curriculum development</t>
  </si>
  <si>
    <t>Executive Fund</t>
  </si>
  <si>
    <t>Field Trips</t>
  </si>
  <si>
    <t>Fine Arts</t>
  </si>
  <si>
    <t>French Interns</t>
  </si>
  <si>
    <t>Guidance Program</t>
  </si>
  <si>
    <t>Handbook Directory</t>
  </si>
  <si>
    <t>Heath and Safety</t>
  </si>
  <si>
    <t>International Night</t>
  </si>
  <si>
    <t>National,State,County PTA Dues</t>
  </si>
  <si>
    <t>Reconciliation Discrepancies</t>
  </si>
  <si>
    <t>Reserve Fund</t>
  </si>
  <si>
    <t>Sixth Grade Farewell</t>
  </si>
  <si>
    <t>SOL remediation</t>
  </si>
  <si>
    <t>Staff professional Growth</t>
  </si>
  <si>
    <t>Teacher-staff appreciation</t>
  </si>
  <si>
    <t>Teacher Fund</t>
  </si>
  <si>
    <t>Technology</t>
  </si>
  <si>
    <t>Fundraising</t>
  </si>
  <si>
    <t>Operation</t>
  </si>
  <si>
    <t>Student Programs</t>
  </si>
  <si>
    <t>Community Outreach</t>
  </si>
  <si>
    <t>Summer Academies</t>
  </si>
  <si>
    <t>Teacher, Staff &amp; School Support</t>
  </si>
  <si>
    <t>Misc. Income</t>
  </si>
  <si>
    <t>Family Fun Nights</t>
  </si>
  <si>
    <t>Subtotal</t>
  </si>
  <si>
    <t>March Madness</t>
  </si>
  <si>
    <t>Total</t>
  </si>
  <si>
    <t>Insurance</t>
  </si>
  <si>
    <t>Hospitality</t>
  </si>
  <si>
    <t xml:space="preserve"> </t>
  </si>
  <si>
    <t>STEM</t>
  </si>
  <si>
    <t>Communication</t>
  </si>
  <si>
    <t>Transfer from Reserve</t>
  </si>
  <si>
    <t>Payment Processing</t>
  </si>
  <si>
    <t>Auction/Fun Fete</t>
  </si>
  <si>
    <t>Student Clubs</t>
  </si>
  <si>
    <t>Academic Competitions</t>
  </si>
  <si>
    <t>Scholarship Fund</t>
  </si>
  <si>
    <t>Stem Saturday Academies</t>
  </si>
  <si>
    <t>2014 - 2015 Budget Draft</t>
  </si>
  <si>
    <t>Capital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</si>
</sst>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auto="1"/>
      </bottom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5" fillId="0" borderId="0" xfId="0" applyFont="1"/>
    <xf numFmtId="49" fontId="4" fillId="0" borderId="0" xfId="4" applyNumberFormat="1"/>
    <xf numFmtId="0" fontId="2" fillId="0" borderId="1" xfId="2"/>
    <xf numFmtId="0" fontId="3" fillId="0" borderId="0" xfId="3" applyBorder="1"/>
    <xf numFmtId="49" fontId="4" fillId="0" borderId="0" xfId="4" applyNumberFormat="1" applyBorder="1"/>
    <xf numFmtId="164" fontId="4" fillId="0" borderId="0" xfId="1" applyNumberFormat="1" applyFont="1" applyBorder="1"/>
    <xf numFmtId="164" fontId="4" fillId="0" borderId="3" xfId="1" applyNumberFormat="1" applyFont="1" applyBorder="1"/>
    <xf numFmtId="164" fontId="1" fillId="0" borderId="4" xfId="1" applyNumberFormat="1" applyFont="1" applyBorder="1"/>
    <xf numFmtId="164" fontId="1" fillId="0" borderId="0" xfId="1" applyNumberFormat="1" applyFont="1"/>
    <xf numFmtId="164" fontId="1" fillId="0" borderId="6" xfId="1" applyNumberFormat="1" applyFont="1" applyBorder="1"/>
    <xf numFmtId="164" fontId="1" fillId="0" borderId="0" xfId="1" applyNumberFormat="1" applyFont="1" applyBorder="1"/>
    <xf numFmtId="49" fontId="6" fillId="0" borderId="0" xfId="4" applyNumberFormat="1" applyFont="1" applyAlignment="1">
      <alignment horizontal="left" indent="2"/>
    </xf>
    <xf numFmtId="164" fontId="3" fillId="0" borderId="0" xfId="1" applyNumberFormat="1" applyFont="1" applyBorder="1"/>
    <xf numFmtId="164" fontId="6" fillId="0" borderId="7" xfId="1" applyNumberFormat="1" applyFont="1" applyBorder="1"/>
    <xf numFmtId="164" fontId="6" fillId="0" borderId="8" xfId="1" applyNumberFormat="1" applyFont="1" applyBorder="1"/>
    <xf numFmtId="164" fontId="1" fillId="2" borderId="5" xfId="1" applyNumberFormat="1" applyFont="1" applyFill="1" applyBorder="1"/>
    <xf numFmtId="164" fontId="1" fillId="0" borderId="5" xfId="1" applyNumberFormat="1" applyFont="1" applyFill="1" applyBorder="1"/>
    <xf numFmtId="164" fontId="1" fillId="0" borderId="5" xfId="1" applyNumberFormat="1" applyFont="1" applyBorder="1"/>
    <xf numFmtId="164" fontId="1" fillId="0" borderId="6" xfId="1" applyNumberFormat="1" applyFont="1" applyFill="1" applyBorder="1"/>
    <xf numFmtId="164" fontId="0" fillId="0" borderId="5" xfId="1" applyNumberFormat="1" applyFont="1" applyBorder="1"/>
    <xf numFmtId="0" fontId="4" fillId="0" borderId="0" xfId="0" applyFont="1"/>
    <xf numFmtId="164" fontId="1" fillId="0" borderId="10" xfId="1" applyNumberFormat="1" applyFont="1" applyBorder="1"/>
    <xf numFmtId="164" fontId="1" fillId="0" borderId="9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44" fontId="0" fillId="0" borderId="0" xfId="1" applyFont="1"/>
    <xf numFmtId="164" fontId="7" fillId="0" borderId="13" xfId="1" applyNumberFormat="1" applyFont="1" applyBorder="1"/>
    <xf numFmtId="164" fontId="0" fillId="0" borderId="0" xfId="0" applyNumberFormat="1"/>
    <xf numFmtId="49" fontId="4" fillId="2" borderId="0" xfId="4" applyNumberFormat="1" applyFill="1"/>
    <xf numFmtId="164" fontId="1" fillId="0" borderId="7" xfId="1" applyNumberFormat="1" applyFont="1" applyBorder="1"/>
    <xf numFmtId="164" fontId="1" fillId="0" borderId="14" xfId="1" applyNumberFormat="1" applyFont="1" applyBorder="1"/>
    <xf numFmtId="164" fontId="6" fillId="0" borderId="0" xfId="1" applyNumberFormat="1" applyFont="1" applyBorder="1"/>
    <xf numFmtId="164" fontId="1" fillId="0" borderId="15" xfId="1" applyNumberFormat="1" applyFont="1" applyBorder="1"/>
    <xf numFmtId="164" fontId="2" fillId="0" borderId="1" xfId="1" applyNumberFormat="1" applyFont="1" applyBorder="1" applyAlignment="1">
      <alignment horizontal="center"/>
    </xf>
  </cellXfs>
  <cellStyles count="5">
    <cellStyle name="Currency" xfId="1" builtinId="4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76"/>
  <sheetViews>
    <sheetView tabSelected="1" zoomScale="150" zoomScaleNormal="150" zoomScalePageLayoutView="150" workbookViewId="0">
      <pane xSplit="2" ySplit="2" topLeftCell="C55" activePane="bottomRight" state="frozen"/>
      <selection pane="topRight" activeCell="C1" sqref="C1"/>
      <selection pane="bottomLeft" activeCell="A3" sqref="A3"/>
      <selection pane="bottomRight" activeCell="I64" sqref="I64"/>
    </sheetView>
  </sheetViews>
  <sheetFormatPr baseColWidth="10" defaultColWidth="8.83203125" defaultRowHeight="14" x14ac:dyDescent="0"/>
  <cols>
    <col min="1" max="1" width="7" customWidth="1"/>
    <col min="2" max="2" width="31.6640625" customWidth="1"/>
    <col min="3" max="5" width="18.1640625" style="10" customWidth="1"/>
  </cols>
  <sheetData>
    <row r="1" spans="1:11" ht="20" thickBot="1">
      <c r="B1" s="2"/>
      <c r="C1" s="35" t="s">
        <v>64</v>
      </c>
      <c r="D1" s="35"/>
      <c r="E1" s="35"/>
    </row>
    <row r="2" spans="1:11" ht="21" thickTop="1" thickBot="1">
      <c r="B2" s="4" t="s">
        <v>0</v>
      </c>
      <c r="C2" s="7" t="s">
        <v>1</v>
      </c>
      <c r="D2" s="8" t="s">
        <v>2</v>
      </c>
      <c r="E2" s="7" t="s">
        <v>3</v>
      </c>
    </row>
    <row r="3" spans="1:11" ht="17" thickTop="1">
      <c r="A3" s="5" t="s">
        <v>41</v>
      </c>
      <c r="C3" s="9"/>
      <c r="D3" s="9"/>
      <c r="E3" s="9"/>
    </row>
    <row r="4" spans="1:11">
      <c r="B4" s="3" t="s">
        <v>5</v>
      </c>
      <c r="C4" s="21">
        <v>14000</v>
      </c>
      <c r="D4" s="19">
        <v>500</v>
      </c>
      <c r="E4" s="19">
        <v>13500</v>
      </c>
    </row>
    <row r="5" spans="1:11">
      <c r="B5" s="3" t="s">
        <v>6</v>
      </c>
      <c r="C5" s="19">
        <v>3000</v>
      </c>
      <c r="D5" s="19"/>
      <c r="E5" s="19">
        <f t="shared" ref="E5:E9" si="0">C5-D5</f>
        <v>3000</v>
      </c>
    </row>
    <row r="6" spans="1:11">
      <c r="B6" s="3" t="s">
        <v>7</v>
      </c>
      <c r="C6" s="19">
        <v>1000</v>
      </c>
      <c r="D6" s="19"/>
      <c r="E6" s="19">
        <f t="shared" si="0"/>
        <v>1000</v>
      </c>
    </row>
    <row r="7" spans="1:11">
      <c r="B7" s="3" t="s">
        <v>50</v>
      </c>
      <c r="C7" s="18">
        <v>12000</v>
      </c>
      <c r="D7" s="18">
        <v>4000</v>
      </c>
      <c r="E7" s="18">
        <f t="shared" si="0"/>
        <v>8000</v>
      </c>
    </row>
    <row r="8" spans="1:11" s="1" customFormat="1">
      <c r="B8" s="3" t="s">
        <v>59</v>
      </c>
      <c r="C8" s="19">
        <v>13000</v>
      </c>
      <c r="D8" s="19">
        <v>3000</v>
      </c>
      <c r="E8" s="18">
        <f t="shared" si="0"/>
        <v>10000</v>
      </c>
    </row>
    <row r="9" spans="1:11">
      <c r="B9" s="3" t="s">
        <v>54</v>
      </c>
      <c r="C9" s="19">
        <v>0</v>
      </c>
      <c r="D9" s="19">
        <v>0</v>
      </c>
      <c r="E9" s="18">
        <f t="shared" si="0"/>
        <v>0</v>
      </c>
    </row>
    <row r="10" spans="1:11">
      <c r="B10" s="3" t="s">
        <v>11</v>
      </c>
      <c r="C10" s="19">
        <v>2000</v>
      </c>
      <c r="D10" s="19"/>
      <c r="E10" s="19">
        <f t="shared" ref="E10:E11" si="1">C10-D10</f>
        <v>2000</v>
      </c>
    </row>
    <row r="11" spans="1:11">
      <c r="B11" s="3" t="s">
        <v>13</v>
      </c>
      <c r="C11" s="19">
        <v>8000</v>
      </c>
      <c r="D11" s="19"/>
      <c r="E11" s="19">
        <f t="shared" si="1"/>
        <v>8000</v>
      </c>
    </row>
    <row r="12" spans="1:11">
      <c r="B12" s="3" t="s">
        <v>14</v>
      </c>
      <c r="C12" s="19">
        <v>4500</v>
      </c>
      <c r="D12" s="19">
        <v>500</v>
      </c>
      <c r="E12" s="19">
        <f>C12-D12</f>
        <v>4000</v>
      </c>
      <c r="F12" s="1"/>
      <c r="G12" s="1"/>
      <c r="H12" s="1"/>
      <c r="I12" s="1"/>
      <c r="J12" s="1"/>
      <c r="K12" s="1"/>
    </row>
    <row r="13" spans="1:11">
      <c r="B13" s="3" t="s">
        <v>16</v>
      </c>
      <c r="C13" s="18">
        <v>15000</v>
      </c>
      <c r="D13" s="18">
        <v>10000</v>
      </c>
      <c r="E13" s="18">
        <f t="shared" ref="E13:E14" si="2">C13-D13</f>
        <v>5000</v>
      </c>
    </row>
    <row r="14" spans="1:11">
      <c r="B14" s="3" t="s">
        <v>15</v>
      </c>
      <c r="C14" s="28">
        <v>1000</v>
      </c>
      <c r="D14" s="11">
        <v>500</v>
      </c>
      <c r="E14" s="11">
        <f t="shared" si="2"/>
        <v>500</v>
      </c>
    </row>
    <row r="15" spans="1:11" s="1" customFormat="1">
      <c r="B15" s="3" t="s">
        <v>57</v>
      </c>
      <c r="C15" s="27">
        <v>0</v>
      </c>
      <c r="D15" s="20"/>
      <c r="E15" s="18">
        <f>C15-D15</f>
        <v>0</v>
      </c>
    </row>
    <row r="16" spans="1:11" s="1" customFormat="1" ht="15">
      <c r="A16" s="13" t="s">
        <v>49</v>
      </c>
      <c r="B16" s="3"/>
      <c r="C16" s="15">
        <f>SUM(C4:C15)</f>
        <v>73500</v>
      </c>
      <c r="D16" s="15">
        <f>SUM(D4:D14)</f>
        <v>18500</v>
      </c>
      <c r="E16" s="15">
        <f>SUM(E4:E15)</f>
        <v>55000</v>
      </c>
    </row>
    <row r="17" spans="1:5" s="1" customFormat="1">
      <c r="B17" s="6"/>
      <c r="C17" s="12"/>
      <c r="D17" s="12"/>
      <c r="E17" s="12"/>
    </row>
    <row r="18" spans="1:5" s="1" customFormat="1" ht="16">
      <c r="A18" s="5" t="s">
        <v>44</v>
      </c>
      <c r="C18" s="9"/>
      <c r="D18" s="9"/>
      <c r="E18" s="9"/>
    </row>
    <row r="19" spans="1:5">
      <c r="B19" s="3" t="s">
        <v>21</v>
      </c>
      <c r="C19" s="19"/>
      <c r="D19" s="19">
        <v>500</v>
      </c>
      <c r="E19" s="19">
        <v>-500</v>
      </c>
    </row>
    <row r="20" spans="1:5">
      <c r="B20" s="3" t="s">
        <v>30</v>
      </c>
      <c r="C20" s="19"/>
      <c r="D20" s="19">
        <v>500</v>
      </c>
      <c r="E20" s="19">
        <v>-500</v>
      </c>
    </row>
    <row r="21" spans="1:5">
      <c r="B21" s="3" t="s">
        <v>27</v>
      </c>
      <c r="C21" s="19"/>
      <c r="D21" s="19">
        <v>500</v>
      </c>
      <c r="E21" s="19">
        <f>C21-D21</f>
        <v>-500</v>
      </c>
    </row>
    <row r="22" spans="1:5">
      <c r="B22" s="3" t="s">
        <v>31</v>
      </c>
      <c r="C22" s="19"/>
      <c r="D22" s="19">
        <v>1000</v>
      </c>
      <c r="E22" s="19">
        <f>C22-D22</f>
        <v>-1000</v>
      </c>
    </row>
    <row r="23" spans="1:5" s="1" customFormat="1" ht="15">
      <c r="A23" s="13" t="s">
        <v>49</v>
      </c>
      <c r="B23" s="3"/>
      <c r="C23" s="15">
        <f>SUM(C19:C22)</f>
        <v>0</v>
      </c>
      <c r="D23" s="15">
        <f>SUM(D19:D22)</f>
        <v>2500</v>
      </c>
      <c r="E23" s="15">
        <f>SUM(E19:E22)</f>
        <v>-2500</v>
      </c>
    </row>
    <row r="24" spans="1:5" s="1" customFormat="1">
      <c r="B24" s="3"/>
      <c r="C24" s="12"/>
      <c r="D24" s="12"/>
      <c r="E24" s="12"/>
    </row>
    <row r="25" spans="1:5" s="1" customFormat="1" ht="16">
      <c r="A25" s="5" t="s">
        <v>42</v>
      </c>
      <c r="C25" s="9"/>
      <c r="D25" s="9"/>
      <c r="E25" s="9"/>
    </row>
    <row r="26" spans="1:5">
      <c r="B26" s="3" t="s">
        <v>18</v>
      </c>
      <c r="C26" s="19"/>
      <c r="D26" s="19">
        <v>5000</v>
      </c>
      <c r="E26" s="19">
        <f t="shared" ref="E26:E35" si="3">C26-D26</f>
        <v>-5000</v>
      </c>
    </row>
    <row r="27" spans="1:5" s="1" customFormat="1">
      <c r="B27" s="3" t="s">
        <v>58</v>
      </c>
      <c r="C27" s="19"/>
      <c r="D27" s="29">
        <v>4500</v>
      </c>
      <c r="E27" s="19">
        <f t="shared" ref="E27" si="4">C27-D27</f>
        <v>-4500</v>
      </c>
    </row>
    <row r="28" spans="1:5" s="1" customFormat="1">
      <c r="B28" s="3" t="s">
        <v>56</v>
      </c>
      <c r="C28" s="19"/>
      <c r="D28" s="19">
        <v>400</v>
      </c>
      <c r="E28" s="19">
        <f t="shared" si="3"/>
        <v>-400</v>
      </c>
    </row>
    <row r="29" spans="1:5">
      <c r="B29" s="3" t="s">
        <v>24</v>
      </c>
      <c r="C29" s="19"/>
      <c r="D29" s="19">
        <v>1000</v>
      </c>
      <c r="E29" s="19">
        <f t="shared" si="3"/>
        <v>-1000</v>
      </c>
    </row>
    <row r="30" spans="1:5" s="1" customFormat="1">
      <c r="B30" s="3" t="s">
        <v>52</v>
      </c>
      <c r="C30" s="19"/>
      <c r="D30" s="19">
        <v>400</v>
      </c>
      <c r="E30" s="19">
        <f t="shared" si="3"/>
        <v>-400</v>
      </c>
    </row>
    <row r="31" spans="1:5">
      <c r="B31" s="3" t="s">
        <v>12</v>
      </c>
      <c r="C31" s="19">
        <v>10</v>
      </c>
      <c r="D31" s="19"/>
      <c r="E31" s="19">
        <f t="shared" si="3"/>
        <v>10</v>
      </c>
    </row>
    <row r="32" spans="1:5">
      <c r="B32" s="3" t="s">
        <v>47</v>
      </c>
      <c r="C32" s="19">
        <v>0</v>
      </c>
      <c r="D32" s="19"/>
      <c r="E32" s="19">
        <f t="shared" si="3"/>
        <v>0</v>
      </c>
    </row>
    <row r="33" spans="1:5">
      <c r="B33" s="3" t="s">
        <v>32</v>
      </c>
      <c r="C33" s="19"/>
      <c r="D33" s="19">
        <v>2500</v>
      </c>
      <c r="E33" s="19">
        <f t="shared" si="3"/>
        <v>-2500</v>
      </c>
    </row>
    <row r="34" spans="1:5">
      <c r="B34" s="3" t="s">
        <v>33</v>
      </c>
      <c r="C34" s="19"/>
      <c r="D34" s="19"/>
      <c r="E34" s="19">
        <f t="shared" si="3"/>
        <v>0</v>
      </c>
    </row>
    <row r="35" spans="1:5">
      <c r="B35" s="3" t="s">
        <v>34</v>
      </c>
      <c r="C35" s="19"/>
      <c r="D35" s="11"/>
      <c r="E35" s="19">
        <f t="shared" si="3"/>
        <v>0</v>
      </c>
    </row>
    <row r="36" spans="1:5" s="1" customFormat="1">
      <c r="B36" s="3" t="s">
        <v>57</v>
      </c>
      <c r="C36" s="32">
        <v>40000</v>
      </c>
      <c r="D36" s="34"/>
      <c r="E36" s="31"/>
    </row>
    <row r="37" spans="1:5" s="1" customFormat="1" ht="15">
      <c r="A37" s="13" t="s">
        <v>49</v>
      </c>
      <c r="B37" s="3"/>
      <c r="C37" s="15">
        <f>SUM(C26:C35)</f>
        <v>10</v>
      </c>
      <c r="D37" s="33">
        <f>SUM(D26:D35)</f>
        <v>13800</v>
      </c>
      <c r="E37" s="15">
        <f>SUM(E26:E35)</f>
        <v>-13790</v>
      </c>
    </row>
    <row r="38" spans="1:5" s="1" customFormat="1">
      <c r="B38" s="6"/>
      <c r="C38" s="12"/>
      <c r="D38" s="12"/>
      <c r="E38" s="12"/>
    </row>
    <row r="39" spans="1:5" s="1" customFormat="1" ht="16">
      <c r="A39" s="5" t="s">
        <v>43</v>
      </c>
      <c r="C39" s="9"/>
      <c r="D39" s="9"/>
      <c r="E39" s="9"/>
    </row>
    <row r="40" spans="1:5">
      <c r="B40" s="3" t="s">
        <v>4</v>
      </c>
      <c r="C40" s="18">
        <v>79000</v>
      </c>
      <c r="D40" s="18">
        <v>70000</v>
      </c>
      <c r="E40" s="18">
        <f t="shared" ref="E40:E43" si="5">C40-D40</f>
        <v>9000</v>
      </c>
    </row>
    <row r="41" spans="1:5">
      <c r="B41" s="3" t="s">
        <v>17</v>
      </c>
      <c r="C41" s="19"/>
      <c r="D41" s="19">
        <v>2000</v>
      </c>
      <c r="E41" s="19">
        <f t="shared" si="5"/>
        <v>-2000</v>
      </c>
    </row>
    <row r="42" spans="1:5">
      <c r="B42" s="3" t="s">
        <v>8</v>
      </c>
      <c r="C42" s="17">
        <v>10000</v>
      </c>
      <c r="D42" s="18">
        <v>7000</v>
      </c>
      <c r="E42" s="18">
        <f t="shared" si="5"/>
        <v>3000</v>
      </c>
    </row>
    <row r="43" spans="1:5">
      <c r="B43" s="30" t="s">
        <v>9</v>
      </c>
      <c r="C43" s="19">
        <v>32000</v>
      </c>
      <c r="D43" s="19">
        <v>24510</v>
      </c>
      <c r="E43" s="19">
        <f t="shared" si="5"/>
        <v>7490</v>
      </c>
    </row>
    <row r="44" spans="1:5" s="1" customFormat="1">
      <c r="B44" s="3" t="s">
        <v>48</v>
      </c>
      <c r="C44" s="1">
        <v>550</v>
      </c>
      <c r="D44" s="19">
        <v>100</v>
      </c>
      <c r="E44" s="19">
        <f>C44-D44</f>
        <v>450</v>
      </c>
    </row>
    <row r="45" spans="1:5">
      <c r="B45" s="3" t="s">
        <v>25</v>
      </c>
      <c r="C45" s="19"/>
      <c r="D45" s="19">
        <v>6500</v>
      </c>
      <c r="E45" s="19">
        <f t="shared" ref="E45:E54" si="6">C45-D45</f>
        <v>-6500</v>
      </c>
    </row>
    <row r="46" spans="1:5">
      <c r="B46" s="3" t="s">
        <v>10</v>
      </c>
      <c r="C46" s="18">
        <v>1500</v>
      </c>
      <c r="D46" s="18">
        <v>1100</v>
      </c>
      <c r="E46" s="18">
        <f t="shared" si="6"/>
        <v>400</v>
      </c>
    </row>
    <row r="47" spans="1:5" s="1" customFormat="1">
      <c r="B47" s="3" t="s">
        <v>61</v>
      </c>
      <c r="C47" s="24"/>
      <c r="D47" s="23">
        <v>300</v>
      </c>
      <c r="E47" s="19">
        <f t="shared" ref="E47" si="7">C47-D47</f>
        <v>-300</v>
      </c>
    </row>
    <row r="48" spans="1:5" ht="15" customHeight="1">
      <c r="B48" s="3" t="s">
        <v>28</v>
      </c>
      <c r="C48" s="19"/>
      <c r="D48" s="19">
        <v>100</v>
      </c>
      <c r="E48" s="19">
        <f t="shared" si="6"/>
        <v>-100</v>
      </c>
    </row>
    <row r="49" spans="1:5" s="1" customFormat="1">
      <c r="B49" s="3" t="s">
        <v>60</v>
      </c>
      <c r="C49" s="19"/>
      <c r="D49" s="19">
        <v>1000</v>
      </c>
      <c r="E49" s="19">
        <f t="shared" si="6"/>
        <v>-1000</v>
      </c>
    </row>
    <row r="50" spans="1:5">
      <c r="B50" s="3" t="s">
        <v>35</v>
      </c>
      <c r="C50" s="19"/>
      <c r="D50" s="19">
        <v>1500</v>
      </c>
      <c r="E50" s="19">
        <f t="shared" si="6"/>
        <v>-1500</v>
      </c>
    </row>
    <row r="51" spans="1:5">
      <c r="B51" s="3" t="s">
        <v>36</v>
      </c>
      <c r="C51" s="19"/>
      <c r="D51" s="19">
        <v>0</v>
      </c>
      <c r="E51" s="19">
        <f t="shared" si="6"/>
        <v>0</v>
      </c>
    </row>
    <row r="52" spans="1:5">
      <c r="B52" s="30" t="s">
        <v>63</v>
      </c>
      <c r="C52" s="24">
        <v>7000</v>
      </c>
      <c r="D52" s="23">
        <v>3000</v>
      </c>
      <c r="E52" s="19">
        <f t="shared" si="6"/>
        <v>4000</v>
      </c>
    </row>
    <row r="53" spans="1:5" s="1" customFormat="1">
      <c r="B53" s="22" t="s">
        <v>45</v>
      </c>
      <c r="C53" s="26">
        <v>70000</v>
      </c>
      <c r="D53" s="25">
        <v>60000</v>
      </c>
      <c r="E53" s="19">
        <f t="shared" si="6"/>
        <v>10000</v>
      </c>
    </row>
    <row r="54" spans="1:5" s="1" customFormat="1">
      <c r="B54" s="3" t="s">
        <v>62</v>
      </c>
      <c r="C54" s="18"/>
      <c r="D54" s="18">
        <v>1000</v>
      </c>
      <c r="E54" s="19">
        <f t="shared" si="6"/>
        <v>-1000</v>
      </c>
    </row>
    <row r="55" spans="1:5">
      <c r="B55" s="3" t="s">
        <v>22</v>
      </c>
      <c r="C55" s="18"/>
      <c r="D55" s="1">
        <v>2500</v>
      </c>
      <c r="E55" s="18">
        <f t="shared" ref="E55" si="8">C55-D55</f>
        <v>-2500</v>
      </c>
    </row>
    <row r="56" spans="1:5" s="1" customFormat="1" ht="15">
      <c r="A56" s="13" t="s">
        <v>49</v>
      </c>
      <c r="B56" s="3"/>
      <c r="C56" s="15">
        <f>SUM(C40:C55)</f>
        <v>200050</v>
      </c>
      <c r="D56" s="15">
        <f>SUM(D40:D55)</f>
        <v>180610</v>
      </c>
      <c r="E56" s="15">
        <f>SUM(E40:E55)</f>
        <v>19440</v>
      </c>
    </row>
    <row r="57" spans="1:5" s="1" customFormat="1">
      <c r="B57" s="3"/>
      <c r="C57" s="12"/>
      <c r="D57" s="12"/>
      <c r="E57" s="12"/>
    </row>
    <row r="58" spans="1:5" s="1" customFormat="1" ht="16">
      <c r="A58" s="5" t="s">
        <v>46</v>
      </c>
      <c r="C58" s="9"/>
      <c r="D58" s="9"/>
      <c r="E58" s="9"/>
    </row>
    <row r="59" spans="1:5">
      <c r="B59" s="3" t="s">
        <v>19</v>
      </c>
      <c r="C59" s="19"/>
      <c r="D59" s="19">
        <v>2000</v>
      </c>
      <c r="E59" s="19">
        <f t="shared" ref="E59" si="9">C59-D59</f>
        <v>-2000</v>
      </c>
    </row>
    <row r="60" spans="1:5">
      <c r="B60" s="3" t="s">
        <v>40</v>
      </c>
      <c r="C60" s="19"/>
      <c r="D60" s="19">
        <v>10000</v>
      </c>
      <c r="E60" s="19">
        <v>-10000</v>
      </c>
    </row>
    <row r="61" spans="1:5" s="1" customFormat="1">
      <c r="B61" s="3" t="s">
        <v>65</v>
      </c>
      <c r="C61" s="19"/>
      <c r="D61" s="19">
        <v>40000</v>
      </c>
      <c r="E61" s="19"/>
    </row>
    <row r="62" spans="1:5">
      <c r="B62" s="3" t="s">
        <v>20</v>
      </c>
      <c r="C62" s="19"/>
      <c r="D62" s="19">
        <v>7700</v>
      </c>
      <c r="E62" s="19">
        <f t="shared" ref="E62:E63" si="10">C62-D62</f>
        <v>-7700</v>
      </c>
    </row>
    <row r="63" spans="1:5">
      <c r="B63" s="3" t="s">
        <v>23</v>
      </c>
      <c r="C63" s="19"/>
      <c r="D63" s="19">
        <v>8000</v>
      </c>
      <c r="E63" s="19">
        <f t="shared" si="10"/>
        <v>-8000</v>
      </c>
    </row>
    <row r="64" spans="1:5">
      <c r="B64" s="3" t="s">
        <v>29</v>
      </c>
      <c r="C64" s="19"/>
      <c r="D64" s="19"/>
      <c r="E64" s="19">
        <f>C64-D64</f>
        <v>0</v>
      </c>
    </row>
    <row r="65" spans="1:5">
      <c r="B65" s="3" t="s">
        <v>53</v>
      </c>
      <c r="C65" s="19"/>
      <c r="D65" s="19">
        <v>1000</v>
      </c>
      <c r="E65" s="19">
        <f t="shared" ref="E65:E67" si="11">C65-D65</f>
        <v>-1000</v>
      </c>
    </row>
    <row r="66" spans="1:5">
      <c r="B66" s="3" t="s">
        <v>37</v>
      </c>
      <c r="C66" s="19"/>
      <c r="D66" s="19">
        <v>10000</v>
      </c>
      <c r="E66" s="19">
        <f t="shared" si="11"/>
        <v>-10000</v>
      </c>
    </row>
    <row r="67" spans="1:5" s="1" customFormat="1">
      <c r="B67" s="3" t="s">
        <v>55</v>
      </c>
      <c r="C67" s="19"/>
      <c r="D67" s="19">
        <v>0</v>
      </c>
      <c r="E67" s="19">
        <f t="shared" si="11"/>
        <v>0</v>
      </c>
    </row>
    <row r="68" spans="1:5">
      <c r="B68" s="3" t="s">
        <v>38</v>
      </c>
      <c r="C68" s="19"/>
      <c r="D68" s="19">
        <v>1000</v>
      </c>
      <c r="E68" s="19">
        <f t="shared" ref="E68:E70" si="12">C68-D68</f>
        <v>-1000</v>
      </c>
    </row>
    <row r="69" spans="1:5">
      <c r="B69" s="3" t="s">
        <v>39</v>
      </c>
      <c r="C69" s="19"/>
      <c r="D69" s="19">
        <v>16950</v>
      </c>
      <c r="E69" s="19">
        <v>-16950</v>
      </c>
    </row>
    <row r="70" spans="1:5">
      <c r="B70" s="3" t="s">
        <v>26</v>
      </c>
      <c r="C70" s="19"/>
      <c r="D70" s="19">
        <v>1500</v>
      </c>
      <c r="E70" s="19">
        <f t="shared" si="12"/>
        <v>-1500</v>
      </c>
    </row>
    <row r="71" spans="1:5" s="1" customFormat="1" ht="15">
      <c r="A71" s="13" t="s">
        <v>49</v>
      </c>
      <c r="B71" s="3"/>
      <c r="C71" s="15">
        <f>SUM(C59:C70)</f>
        <v>0</v>
      </c>
      <c r="D71" s="15">
        <f>SUM(D59:D70)</f>
        <v>98150</v>
      </c>
      <c r="E71" s="15">
        <f>SUM(E59:E70)</f>
        <v>-58150</v>
      </c>
    </row>
    <row r="72" spans="1:5" s="1" customFormat="1" ht="16" thickBot="1">
      <c r="A72" s="13"/>
      <c r="B72" s="3"/>
      <c r="C72" s="16"/>
      <c r="D72" s="16"/>
      <c r="E72" s="16"/>
    </row>
    <row r="73" spans="1:5" ht="16">
      <c r="A73" s="5" t="s">
        <v>51</v>
      </c>
      <c r="C73" s="14">
        <f>SUM(C16,C23,C37,C56,C71)</f>
        <v>273560</v>
      </c>
      <c r="D73" s="14">
        <f>SUM(D16,D23,D37,D56,D71)</f>
        <v>313560</v>
      </c>
      <c r="E73" s="14">
        <f>SUM(E16,E23,E37,E56,E71)</f>
        <v>0</v>
      </c>
    </row>
    <row r="76" spans="1:5">
      <c r="A76" s="3"/>
      <c r="C76" s="3"/>
    </row>
  </sheetData>
  <mergeCells count="1">
    <mergeCell ref="C1:E1"/>
  </mergeCells>
  <pageMargins left="0.7" right="0.7" top="0.75" bottom="0.75" header="0.3" footer="0.3"/>
  <pageSetup scale="97" fitToHeight="0" orientation="portrait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Rachel Simon</cp:lastModifiedBy>
  <cp:lastPrinted>2013-05-09T21:04:51Z</cp:lastPrinted>
  <dcterms:created xsi:type="dcterms:W3CDTF">2009-02-17T00:18:40Z</dcterms:created>
  <dcterms:modified xsi:type="dcterms:W3CDTF">2014-06-08T20:08:29Z</dcterms:modified>
</cp:coreProperties>
</file>